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/>
  <mc:AlternateContent xmlns:mc="http://schemas.openxmlformats.org/markup-compatibility/2006">
    <mc:Choice Requires="x15">
      <x15ac:absPath xmlns:x15ac="http://schemas.microsoft.com/office/spreadsheetml/2010/11/ac" url="D:\USERS\vitkov\VT\VT 2022\101\1 výzva\"/>
    </mc:Choice>
  </mc:AlternateContent>
  <xr:revisionPtr revIDLastSave="0" documentId="13_ncr:1_{BBC60780-D4DE-4B44-BB2A-41E0E236217A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7" i="1" l="1"/>
  <c r="P8" i="1"/>
  <c r="S8" i="1"/>
  <c r="T8" i="1"/>
  <c r="P7" i="1"/>
  <c r="T7" i="1" l="1"/>
  <c r="Q11" i="1"/>
  <c r="R11" i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<sst xmlns="http://schemas.openxmlformats.org/spreadsheetml/2006/main" count="45" uniqueCount="42">
  <si>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</si>
  <si>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</si>
  <si>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</si>
  <si>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</si>
  <si>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</si>
  <si>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</si>
  <si>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</si>
  <si>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</si>
  <si>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</si>
  <si>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</si>
  <si>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</si>
  <si>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</si>
  <si>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</si>
  <si>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</si>
  <si>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</si>
  <si>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</si>
  <si>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</si>
  <si>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</si>
  <si>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</si>
  <si>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</si>
  <si>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</si>
  <si>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</si>
  <si>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</si>
  <si>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</si>
  <si>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</si>
  <si>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</si>
  <si>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</si>
  <si>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</si>
  <si>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</si>
  <si>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</si>
  <si>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</si>
  <si>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</si>
  <si>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Jaroslav Šebesta, 
Tel.: 37763 2131</t>
  </si>
  <si>
    <t>Technická 8, 
301 00 Plzeň,
Fakulta aplikovaných věd - Nové technologie pro informační společnost,
místnost UC 431</t>
  </si>
  <si>
    <t xml:space="preserve">Příloha č. 2 Kupní smlouvy - technická specifikace
Výpočetní technika (III.) 101 - 2022 </t>
  </si>
  <si>
    <t>Radová, UN 562, 1xF2</t>
  </si>
  <si>
    <t>Hanzlíček; UN 532; 1xF2</t>
  </si>
  <si>
    <t>Pokud financováno z projektových prostředků, pak ŘEŠITEL uvede: NÁZEV A ČÍSLO DOTAČNÍHO PROJEKTU</t>
  </si>
  <si>
    <t>Notebook 15,6"</t>
  </si>
  <si>
    <r>
      <t xml:space="preserve">Výkonný notebook:
</t>
    </r>
    <r>
      <rPr>
        <sz val="11"/>
        <rFont val="Calibri"/>
        <family val="2"/>
        <charset val="238"/>
        <scheme val="minor"/>
      </rPr>
      <t>Výkon procesoru v Passmark CPU více než 21 000 bodů (platné ke dni 19.9.2022), minimálně 8 jader / 16 vláken.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Display 15,6" (Full HD).
RAM min. 16GB DDR4.
Pevný disk SSD min. 1TB.
Grafická karta min. 4GB GDDR6, podpora NVIDIA CUDA.
Min.: WiFi, USB, bluetooth.
Čtečka otisků prstů.
Podsvícená klávesnice.
HD kamera.
Operační systém Windows 64-bit (Windows 10 nebo vyšší) - OS Windows požadujeme z důvodu kompatibility s interními aplikacemi ZČU (Stag, Magion,...).</t>
    </r>
  </si>
  <si>
    <t>Konvertibilní notebook 13" - 13,5"</t>
  </si>
  <si>
    <t>Výkon procesoru v Passmark CPU min. 10 400 podle Passmark CPU Mark na adrese http://www.cpubenchmark.net/high_end_cpus.html,
min. 12MB mezipaměti, minimálně 4 jádra.
VGA: Integrovaná grafická karta s výkonem minimálně 2 800 podle Passmark GPU na adrese https://www.videocardbenchmark.net/high_end_gpus.html.
RAM: minimálně 16 GB operační paměti typu LDDR4X.
Úložiště: SSD disk min. 1 TB ve slotě M.2 PCIe NVMe.
Displej: 13 až 13,5 palců, minimální rozlišení 1920x1080, typ panelu IPS, dotykový, antireflexní, otočný o 360°, podpora aktivního pera.
Porty: minimálně 2x USB porty, z toho minimálně 1x USB 3.1/3.2 Gen 1 port Type A a 1x USB-C/Thunderbolt 4 port s funkcí power delivery; min. 1x HDMI 1,4b.
Kapacita baterie minimálně 50 Wh.
Hmotnost maximálně 1,3 kg.
Tloušťka maximálně 16 mm.
Webkamera s minimálně HD 720p rozlišením.
Bluetooth verze minimálně 5.0.
Podsvícená CZ klávesnice.
Podpora WiFi a/b/g/n/ac/ax.
Čtečka paměťových karet microSD.
OS: Operační systém Windows10/11 64 bit - OS Windows požadujeme z důvodu kompatibility s interními aplikacemi ZČU (Stag, Magion,...). 
Existence ovladačů pro Win10/11 (64bit).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Požadované příslušenství: aktivní pero s citlivostí min. 4 096 úrovní, adaptér na RJ-45 Gigabit ethernet.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</si>
</sst>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9" fillId="0" borderId="0"/>
    <xf numFmtId="0" fontId="9" fillId="0" borderId="0"/>
  </cellStyleXfs>
  <cellXfs count="10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Border="1"/>
    <xf numFmtId="0" fontId="14" fillId="0" borderId="0" xfId="0" applyFont="1" applyAlignment="1">
      <alignment vertical="center" wrapText="1"/>
    </xf>
    <xf numFmtId="0" fontId="0" fillId="0" borderId="0" xfId="0" applyFill="1" applyBorder="1"/>
    <xf numFmtId="0" fontId="17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3" fillId="6" borderId="12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49" fontId="10" fillId="3" borderId="12" xfId="0" applyNumberFormat="1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10" fillId="3" borderId="15" xfId="0" applyNumberFormat="1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15" xfId="0" applyFont="1" applyFill="1" applyBorder="1" applyAlignment="1" applyProtection="1">
      <alignment horizontal="left" vertical="center" wrapText="1" inden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left" vertical="center" wrapText="1" inden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17" zoomScale="42" zoomScaleNormal="42" workbookViewId="0">
      <selection activeCell="G40" sqref="G4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142.109375" style="1" customWidth="1"/>
    <col min="7" max="7" width="26.109375" style="4" bestFit="1" customWidth="1"/>
    <col min="8" max="8" width="25.44140625" style="4" customWidth="1"/>
    <col min="9" max="9" width="24.6640625" style="4" customWidth="1"/>
    <col min="10" max="10" width="16.44140625" style="1" customWidth="1"/>
    <col min="11" max="11" width="28.6640625" style="5" hidden="1" customWidth="1"/>
    <col min="12" max="12" width="27.6640625" style="5" customWidth="1"/>
    <col min="13" max="13" width="25.88671875" style="5" customWidth="1"/>
    <col min="14" max="14" width="33.44140625" style="4" customWidth="1"/>
    <col min="15" max="15" width="26.332031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1.554687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82" t="s">
        <v>34</v>
      </c>
      <c r="C1" s="83"/>
      <c r="D1" s="83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3"/>
      <c r="E3" s="73"/>
      <c r="F3" s="7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3"/>
      <c r="E4" s="73"/>
      <c r="F4" s="73"/>
      <c r="G4" s="73"/>
      <c r="H4" s="7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84" t="s">
        <v>2</v>
      </c>
      <c r="H5" s="8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37</v>
      </c>
      <c r="L6" s="41" t="s">
        <v>17</v>
      </c>
      <c r="M6" s="42" t="s">
        <v>18</v>
      </c>
      <c r="N6" s="41" t="s">
        <v>19</v>
      </c>
      <c r="O6" s="39" t="s">
        <v>31</v>
      </c>
      <c r="P6" s="41" t="s">
        <v>20</v>
      </c>
      <c r="Q6" s="39" t="s">
        <v>5</v>
      </c>
      <c r="R6" s="43" t="s">
        <v>6</v>
      </c>
      <c r="S6" s="72" t="s">
        <v>7</v>
      </c>
      <c r="T6" s="72" t="s">
        <v>8</v>
      </c>
      <c r="U6" s="41" t="s">
        <v>21</v>
      </c>
      <c r="V6" s="39" t="s">
        <v>22</v>
      </c>
    </row>
    <row r="7" spans="1:22" ht="359.25" customHeight="1" thickTop="1" x14ac:dyDescent="0.3">
      <c r="A7" s="20"/>
      <c r="B7" s="59">
        <v>1</v>
      </c>
      <c r="C7" s="60" t="s">
        <v>40</v>
      </c>
      <c r="D7" s="61">
        <v>1</v>
      </c>
      <c r="E7" s="62" t="s">
        <v>24</v>
      </c>
      <c r="F7" s="71" t="s">
        <v>41</v>
      </c>
      <c r="G7" s="95"/>
      <c r="H7" s="96"/>
      <c r="I7" s="76" t="s">
        <v>29</v>
      </c>
      <c r="J7" s="78" t="s">
        <v>30</v>
      </c>
      <c r="K7" s="80"/>
      <c r="L7" s="63"/>
      <c r="M7" s="74" t="s">
        <v>32</v>
      </c>
      <c r="N7" s="74" t="s">
        <v>33</v>
      </c>
      <c r="O7" s="64">
        <v>21</v>
      </c>
      <c r="P7" s="65">
        <f>D7*Q7</f>
        <v>26500</v>
      </c>
      <c r="Q7" s="66">
        <v>26500</v>
      </c>
      <c r="R7" s="99"/>
      <c r="S7" s="67">
        <f>D7*R7</f>
        <v>0</v>
      </c>
      <c r="T7" s="68" t="str">
        <f t="shared" ref="T7" si="0">IF(ISNUMBER(R7), IF(R7&gt;Q7,"NEVYHOVUJE","VYHOVUJE")," ")</f>
        <v xml:space="preserve"> </v>
      </c>
      <c r="U7" s="69" t="s">
        <v>35</v>
      </c>
      <c r="V7" s="62" t="s">
        <v>11</v>
      </c>
    </row>
    <row r="8" spans="1:22" ht="237.75" customHeight="1" thickBot="1" x14ac:dyDescent="0.35">
      <c r="A8" s="20"/>
      <c r="B8" s="49">
        <v>2</v>
      </c>
      <c r="C8" s="50" t="s">
        <v>38</v>
      </c>
      <c r="D8" s="51">
        <v>1</v>
      </c>
      <c r="E8" s="52" t="s">
        <v>24</v>
      </c>
      <c r="F8" s="70" t="s">
        <v>39</v>
      </c>
      <c r="G8" s="97"/>
      <c r="H8" s="98"/>
      <c r="I8" s="77"/>
      <c r="J8" s="79"/>
      <c r="K8" s="81"/>
      <c r="L8" s="48"/>
      <c r="M8" s="75"/>
      <c r="N8" s="75"/>
      <c r="O8" s="53">
        <v>21</v>
      </c>
      <c r="P8" s="54">
        <f>D8*Q8</f>
        <v>31500</v>
      </c>
      <c r="Q8" s="55">
        <v>31500</v>
      </c>
      <c r="R8" s="100"/>
      <c r="S8" s="56">
        <f>D8*R8</f>
        <v>0</v>
      </c>
      <c r="T8" s="57" t="str">
        <f t="shared" ref="T8" si="1">IF(ISNUMBER(R8), IF(R8&gt;Q8,"NEVYHOVUJE","VYHOVUJE")," ")</f>
        <v xml:space="preserve"> </v>
      </c>
      <c r="U8" s="58" t="s">
        <v>36</v>
      </c>
      <c r="V8" s="52" t="s">
        <v>11</v>
      </c>
    </row>
    <row r="9" spans="1:22" ht="17.399999999999999" customHeight="1" thickBot="1" x14ac:dyDescent="0.35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51.75" customHeight="1" thickTop="1" thickBot="1" x14ac:dyDescent="0.35">
      <c r="B10" s="93" t="s">
        <v>28</v>
      </c>
      <c r="C10" s="93"/>
      <c r="D10" s="93"/>
      <c r="E10" s="93"/>
      <c r="F10" s="93"/>
      <c r="G10" s="93"/>
      <c r="H10" s="47"/>
      <c r="I10" s="47"/>
      <c r="J10" s="21"/>
      <c r="K10" s="21"/>
      <c r="L10" s="7"/>
      <c r="M10" s="7"/>
      <c r="N10" s="7"/>
      <c r="O10" s="22"/>
      <c r="P10" s="22"/>
      <c r="Q10" s="23" t="s">
        <v>9</v>
      </c>
      <c r="R10" s="90" t="s">
        <v>10</v>
      </c>
      <c r="S10" s="91"/>
      <c r="T10" s="92"/>
      <c r="U10" s="24"/>
      <c r="V10" s="25"/>
    </row>
    <row r="11" spans="1:22" ht="50.4" customHeight="1" thickTop="1" thickBot="1" x14ac:dyDescent="0.35">
      <c r="B11" s="94" t="s">
        <v>26</v>
      </c>
      <c r="C11" s="94"/>
      <c r="D11" s="94"/>
      <c r="E11" s="94"/>
      <c r="F11" s="94"/>
      <c r="G11" s="94"/>
      <c r="H11" s="94"/>
      <c r="I11" s="26"/>
      <c r="L11" s="9"/>
      <c r="M11" s="9"/>
      <c r="N11" s="9"/>
      <c r="O11" s="27"/>
      <c r="P11" s="27"/>
      <c r="Q11" s="28">
        <f>SUM(P7:P8)</f>
        <v>58000</v>
      </c>
      <c r="R11" s="87">
        <f>SUM(S7:S8)</f>
        <v>0</v>
      </c>
      <c r="S11" s="88"/>
      <c r="T11" s="89"/>
    </row>
    <row r="12" spans="1:22" ht="15" thickTop="1" x14ac:dyDescent="0.3">
      <c r="B12" s="86" t="s">
        <v>27</v>
      </c>
      <c r="C12" s="86"/>
      <c r="D12" s="86"/>
      <c r="E12" s="86"/>
      <c r="F12" s="86"/>
      <c r="G12" s="86"/>
      <c r="H12" s="73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73"/>
      <c r="H13" s="73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73"/>
      <c r="H14" s="73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73"/>
      <c r="H15" s="73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C16" s="21"/>
      <c r="D16" s="29"/>
      <c r="E16" s="21"/>
      <c r="F16" s="21"/>
      <c r="G16" s="73"/>
      <c r="H16" s="7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73"/>
      <c r="H18" s="7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73"/>
      <c r="H19" s="7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73"/>
      <c r="H20" s="7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73"/>
      <c r="H21" s="73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73"/>
      <c r="H22" s="7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73"/>
      <c r="H23" s="7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73"/>
      <c r="H24" s="7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73"/>
      <c r="H25" s="7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73"/>
      <c r="H26" s="7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73"/>
      <c r="H27" s="7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73"/>
      <c r="H28" s="7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73"/>
      <c r="H29" s="7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73"/>
      <c r="H30" s="7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73"/>
      <c r="H31" s="7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73"/>
      <c r="H32" s="7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3"/>
      <c r="H33" s="7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3"/>
      <c r="H34" s="7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3"/>
      <c r="H35" s="7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3"/>
      <c r="H36" s="7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3"/>
      <c r="H37" s="7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3"/>
      <c r="H38" s="7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3"/>
      <c r="H39" s="7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3"/>
      <c r="H40" s="7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3"/>
      <c r="H41" s="7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3"/>
      <c r="H42" s="7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3"/>
      <c r="H43" s="7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3"/>
      <c r="H44" s="7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3"/>
      <c r="H45" s="7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3"/>
      <c r="H46" s="7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3"/>
      <c r="H47" s="7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3"/>
      <c r="H48" s="7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3"/>
      <c r="H49" s="7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3"/>
      <c r="H50" s="7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3"/>
      <c r="H51" s="7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3"/>
      <c r="H52" s="7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3"/>
      <c r="H53" s="7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3"/>
      <c r="H54" s="7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3"/>
      <c r="H55" s="7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3"/>
      <c r="H56" s="7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3"/>
      <c r="H57" s="7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3"/>
      <c r="H58" s="7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3"/>
      <c r="H59" s="7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3"/>
      <c r="H60" s="7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3"/>
      <c r="H61" s="7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3"/>
      <c r="H62" s="7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3"/>
      <c r="H63" s="7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3"/>
      <c r="H64" s="7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3"/>
      <c r="H65" s="7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3"/>
      <c r="H66" s="7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3"/>
      <c r="H67" s="7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3"/>
      <c r="H68" s="7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3"/>
      <c r="H69" s="7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3"/>
      <c r="H70" s="7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3"/>
      <c r="H71" s="7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3"/>
      <c r="H72" s="7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3"/>
      <c r="H73" s="7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3"/>
      <c r="H74" s="7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3"/>
      <c r="H75" s="7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3"/>
      <c r="H76" s="7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3"/>
      <c r="H77" s="7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3"/>
      <c r="H78" s="7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3"/>
      <c r="H79" s="7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3"/>
      <c r="H80" s="7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3"/>
      <c r="H81" s="7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3"/>
      <c r="H82" s="7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3"/>
      <c r="H83" s="7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3"/>
      <c r="H84" s="7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3"/>
      <c r="H85" s="7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3"/>
      <c r="H86" s="7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3"/>
      <c r="H87" s="7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3"/>
      <c r="H88" s="7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3"/>
      <c r="H89" s="7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3"/>
      <c r="H90" s="7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3"/>
      <c r="H91" s="7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3"/>
      <c r="H92" s="7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3"/>
      <c r="H93" s="7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3"/>
      <c r="H94" s="7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3"/>
      <c r="H95" s="7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3"/>
      <c r="H96" s="7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95" customHeight="1" x14ac:dyDescent="0.3">
      <c r="C97" s="21"/>
      <c r="D97" s="29"/>
      <c r="E97" s="21"/>
      <c r="F97" s="21"/>
      <c r="G97" s="73"/>
      <c r="H97" s="73"/>
      <c r="I97" s="11"/>
      <c r="J97" s="11"/>
      <c r="K97" s="11"/>
      <c r="L97" s="11"/>
      <c r="M97" s="11"/>
      <c r="N97" s="6"/>
      <c r="O97" s="6"/>
      <c r="P97" s="6"/>
    </row>
    <row r="98" spans="3:16" ht="19.95" customHeight="1" x14ac:dyDescent="0.3">
      <c r="C98" s="5"/>
      <c r="E98" s="5"/>
      <c r="F98" s="5"/>
      <c r="J98" s="5"/>
    </row>
    <row r="99" spans="3:16" ht="19.95" customHeight="1" x14ac:dyDescent="0.3">
      <c r="C99" s="5"/>
      <c r="E99" s="5"/>
      <c r="F99" s="5"/>
      <c r="J99" s="5"/>
    </row>
    <row r="100" spans="3:16" ht="19.95" customHeight="1" x14ac:dyDescent="0.3">
      <c r="C100" s="5"/>
      <c r="E100" s="5"/>
      <c r="F100" s="5"/>
      <c r="J100" s="5"/>
    </row>
    <row r="101" spans="3:16" ht="19.95" customHeight="1" x14ac:dyDescent="0.3">
      <c r="C101" s="5"/>
      <c r="E101" s="5"/>
      <c r="F101" s="5"/>
      <c r="J101" s="5"/>
    </row>
    <row r="102" spans="3:16" ht="19.95" customHeight="1" x14ac:dyDescent="0.3">
      <c r="C102" s="5"/>
      <c r="E102" s="5"/>
      <c r="F102" s="5"/>
      <c r="J102" s="5"/>
    </row>
    <row r="103" spans="3:16" ht="19.95" customHeight="1" x14ac:dyDescent="0.3">
      <c r="C103" s="5"/>
      <c r="E103" s="5"/>
      <c r="F103" s="5"/>
      <c r="J103" s="5"/>
    </row>
    <row r="104" spans="3:16" ht="19.95" customHeight="1" x14ac:dyDescent="0.3">
      <c r="C104" s="5"/>
      <c r="E104" s="5"/>
      <c r="F104" s="5"/>
      <c r="J104" s="5"/>
    </row>
    <row r="105" spans="3:16" ht="19.95" customHeight="1" x14ac:dyDescent="0.3">
      <c r="C105" s="5"/>
      <c r="E105" s="5"/>
      <c r="F105" s="5"/>
      <c r="J105" s="5"/>
    </row>
    <row r="106" spans="3:16" x14ac:dyDescent="0.3">
      <c r="C106" s="5"/>
      <c r="E106" s="5"/>
      <c r="F106" s="5"/>
      <c r="J106" s="5"/>
    </row>
    <row r="107" spans="3:16" x14ac:dyDescent="0.3">
      <c r="C107" s="5"/>
      <c r="E107" s="5"/>
      <c r="F107" s="5"/>
      <c r="J107" s="5"/>
    </row>
    <row r="108" spans="3:16" x14ac:dyDescent="0.3">
      <c r="C108" s="5"/>
      <c r="E108" s="5"/>
      <c r="F108" s="5"/>
      <c r="J108" s="5"/>
    </row>
    <row r="109" spans="3:16" x14ac:dyDescent="0.3">
      <c r="C109" s="5"/>
      <c r="E109" s="5"/>
      <c r="F109" s="5"/>
      <c r="J109" s="5"/>
    </row>
    <row r="110" spans="3:16" x14ac:dyDescent="0.3">
      <c r="C110" s="5"/>
      <c r="E110" s="5"/>
      <c r="F110" s="5"/>
      <c r="J110" s="5"/>
    </row>
    <row r="111" spans="3:16" x14ac:dyDescent="0.3">
      <c r="C111" s="5"/>
      <c r="E111" s="5"/>
      <c r="F111" s="5"/>
      <c r="J111" s="5"/>
    </row>
    <row r="112" spans="3:16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</sheetData>
  <sheetProtection algorithmName="SHA-512" hashValue="losTD+Yf/IKl/WZjzE2OWRhGdu31NlepOUMHyF9EG6hi1GQz5ElK/dgg4/1tz1F++mgCWZIlwpCX/TkVBynTIA==" saltValue="I6Px7y9agLvQdTOGYvwjRg==" spinCount="100000" sheet="1" objects="1" scenarios="1"/>
  <mergeCells count="12">
    <mergeCell ref="B1:D1"/>
    <mergeCell ref="G5:H5"/>
    <mergeCell ref="B12:G12"/>
    <mergeCell ref="R11:T11"/>
    <mergeCell ref="R10:T10"/>
    <mergeCell ref="B10:G10"/>
    <mergeCell ref="B11:H11"/>
    <mergeCell ref="M7:M8"/>
    <mergeCell ref="N7:N8"/>
    <mergeCell ref="I7:I8"/>
    <mergeCell ref="J7:J8"/>
    <mergeCell ref="K7:K8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2022-09-23T13:15:28Z</dcterms:modified>
</cp:coreProperties>
</file>